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ly timesheet" sheetId="1" state="visible" r:id="rId1"/>
    <sheet name="How to use" sheetId="2" state="visible" r:id="rId2"/>
  </sheets>
  <definedNames>
    <definedName name="_xlnm._FilterDatabase" localSheetId="0" hidden="1">'Weekly timesheet'!$A$9:$H$16</definedName>
    <definedName name="_xlnm.Print_Titles" localSheetId="0">'Weekly timesheet'!$1:$10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YYYY-MM-DD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FDE68A"/>
      <sz val="11"/>
    </font>
    <font>
      <name val="Calibri"/>
      <b val="1"/>
      <color rgb="009B1C1C"/>
      <sz val="10"/>
    </font>
    <font>
      <name val="Calibri"/>
      <b val="1"/>
      <color rgb="001B365D"/>
      <sz val="10"/>
    </font>
    <font>
      <name val="Calibri"/>
      <color rgb="000F172A"/>
      <sz val="11"/>
    </font>
    <font>
      <name val="Calibri"/>
      <i val="1"/>
      <color rgb="0064748B"/>
      <sz val="9"/>
    </font>
    <font>
      <name val="Calibri"/>
      <color rgb="00334155"/>
      <sz val="11"/>
    </font>
    <font>
      <name val="Calibri"/>
      <b val="1"/>
      <color rgb="00FFFFFF"/>
      <sz val="10"/>
    </font>
    <font>
      <name val="Calibri"/>
      <b val="1"/>
      <color rgb="001B365D"/>
      <sz val="11"/>
    </font>
    <font>
      <name val="Calibri"/>
      <b val="1"/>
      <color rgb="00FFFFFF"/>
      <sz val="11"/>
    </font>
    <font>
      <name val="Calibri"/>
      <b val="1"/>
      <color rgb="00FFFFFF"/>
      <sz val="16"/>
    </font>
  </fonts>
  <fills count="11">
    <fill>
      <patternFill/>
    </fill>
    <fill>
      <patternFill patternType="gray125"/>
    </fill>
    <fill>
      <patternFill patternType="solid">
        <fgColor rgb="001B365D"/>
      </patternFill>
    </fill>
    <fill>
      <patternFill patternType="solid">
        <fgColor rgb="00152A4A"/>
      </patternFill>
    </fill>
    <fill>
      <patternFill patternType="solid">
        <fgColor rgb="00FEE2E2"/>
      </patternFill>
    </fill>
    <fill>
      <patternFill patternType="solid">
        <fgColor rgb="00FFFBEB"/>
      </patternFill>
    </fill>
    <fill>
      <patternFill patternType="solid">
        <fgColor rgb="00F1F5F9"/>
      </patternFill>
    </fill>
    <fill>
      <patternFill patternType="solid">
        <fgColor rgb="00F8FAFC"/>
      </patternFill>
    </fill>
    <fill>
      <patternFill patternType="solid">
        <fgColor rgb="002A6F7F"/>
      </patternFill>
    </fill>
    <fill>
      <patternFill patternType="solid">
        <fgColor rgb="00ECFDF5"/>
      </patternFill>
    </fill>
    <fill>
      <patternFill patternType="solid">
        <fgColor rgb="00FEF3C7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bottom style="medium">
        <color rgb="001B365D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4" borderId="0" applyAlignment="1" pivotButton="0" quotePrefix="0" xfId="0">
      <alignment horizontal="left" vertical="center" wrapText="1" indent="1"/>
    </xf>
    <xf numFmtId="0" fontId="0" fillId="4" borderId="0" pivotButton="0" quotePrefix="0" xfId="0"/>
    <xf numFmtId="0" fontId="4" fillId="0" borderId="0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center" vertical="center" wrapText="1"/>
    </xf>
    <xf numFmtId="0" fontId="6" fillId="6" borderId="0" applyAlignment="1" pivotButton="0" quotePrefix="0" xfId="0">
      <alignment horizontal="left" vertical="center" wrapText="1" indent="1"/>
    </xf>
    <xf numFmtId="166" fontId="5" fillId="5" borderId="1" applyAlignment="1" pivotButton="0" quotePrefix="0" xfId="0">
      <alignment horizontal="center" vertical="center" wrapText="1"/>
    </xf>
    <xf numFmtId="166" fontId="7" fillId="7" borderId="1" applyAlignment="1" pivotButton="0" quotePrefix="0" xfId="0">
      <alignment horizontal="center" vertical="center" wrapText="1"/>
    </xf>
    <xf numFmtId="0" fontId="8" fillId="8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left" vertical="center" wrapText="1"/>
    </xf>
    <xf numFmtId="18" fontId="5" fillId="5" borderId="1" applyAlignment="1" pivotButton="0" quotePrefix="0" xfId="0">
      <alignment horizontal="center" vertical="center" wrapText="1"/>
    </xf>
    <xf numFmtId="1" fontId="5" fillId="5" borderId="1" applyAlignment="1" pivotButton="0" quotePrefix="0" xfId="0">
      <alignment horizontal="center" vertical="center" wrapText="1"/>
    </xf>
    <xf numFmtId="2" fontId="7" fillId="9" borderId="1" applyAlignment="1" pivotButton="0" quotePrefix="0" xfId="0">
      <alignment horizontal="center" vertical="center" wrapText="1"/>
    </xf>
    <xf numFmtId="2" fontId="7" fillId="1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0" fontId="10" fillId="2" borderId="1" applyAlignment="1" pivotButton="0" quotePrefix="0" xfId="0">
      <alignment horizontal="right" vertical="center" indent="1"/>
    </xf>
    <xf numFmtId="0" fontId="10" fillId="2" borderId="1" pivotButton="0" quotePrefix="0" xfId="0"/>
    <xf numFmtId="2" fontId="10" fillId="2" borderId="1" applyAlignment="1" pivotButton="0" quotePrefix="0" xfId="0">
      <alignment horizontal="center" vertical="center" wrapText="1"/>
    </xf>
    <xf numFmtId="0" fontId="10" fillId="2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right" vertical="center"/>
    </xf>
    <xf numFmtId="165" fontId="7" fillId="9" borderId="1" applyAlignment="1" pivotButton="0" quotePrefix="0" xfId="0">
      <alignment horizontal="center" vertical="center" wrapText="1"/>
    </xf>
    <xf numFmtId="165" fontId="7" fillId="10" borderId="1" applyAlignment="1" pivotButton="0" quotePrefix="0" xfId="0">
      <alignment horizontal="center" vertical="center" wrapText="1"/>
    </xf>
    <xf numFmtId="165" fontId="7" fillId="7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0" fillId="0" borderId="2" pivotButton="0" quotePrefix="0" xfId="0"/>
    <xf numFmtId="0" fontId="11" fillId="2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Hours Kit</author>
  </authors>
  <commentList>
    <comment ref="F18" authorId="0" shapeId="0">
      <text>
        <t>Regular pay = Regular hours × pay rate.</t>
      </text>
    </comment>
    <comment ref="G18" authorId="0" shapeId="0">
      <text>
        <t>OT pay estimate uses 1.5× federal FLSA multiplier.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tabColor rgb="002A6F7F"/>
    <outlinePr summaryBelow="1" summaryRight="1"/>
    <pageSetUpPr fitToPage="1"/>
  </sheetPr>
  <dimension ref="A1:H26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</cols>
  <sheetData>
    <row r="1" ht="32" customHeight="1">
      <c r="A1" s="1" t="inlineStr">
        <is>
          <t>HOURS KIT  ·  TIMESHEET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3" t="inlineStr">
        <is>
          <t>Weekly timesheet  ·  7-day FLSA workweek  ·  Hours Kit $9  ·  hourswithlunch.com</t>
        </is>
      </c>
      <c r="B2" s="4" t="n"/>
      <c r="C2" s="4" t="n"/>
      <c r="D2" s="4" t="n"/>
      <c r="E2" s="4" t="n"/>
      <c r="F2" s="4" t="n"/>
      <c r="G2" s="4" t="n"/>
      <c r="H2" s="4" t="n"/>
    </row>
    <row r="3" ht="36" customHeight="1">
      <c r="A3" s="5" t="inlineStr">
        <is>
          <t>FLSA OVERTIME RULE: Overtime is per 7-day workweek, not averaged over 14 days. Hours over 40 in THIS Monday–Sunday week are OT (1.5× under federal FLSA). A 50h week + a 30h week is still 10 hours of overtime — you cannot offset them.</t>
        </is>
      </c>
      <c r="B3" s="6" t="n"/>
      <c r="C3" s="6" t="n"/>
      <c r="D3" s="6" t="n"/>
      <c r="E3" s="6" t="n"/>
      <c r="F3" s="6" t="n"/>
      <c r="G3" s="6" t="n"/>
      <c r="H3" s="6" t="n"/>
    </row>
    <row r="4" ht="8" customHeight="1"/>
    <row r="5" ht="22" customHeight="1">
      <c r="A5" s="7" t="inlineStr">
        <is>
          <t>Employee name</t>
        </is>
      </c>
      <c r="B5" s="8" t="inlineStr">
        <is>
          <t>Sample Employee</t>
        </is>
      </c>
      <c r="C5" s="7" t="inlineStr">
        <is>
          <t>Employee ID</t>
        </is>
      </c>
      <c r="D5" s="8" t="inlineStr">
        <is>
          <t>EMP-1042</t>
        </is>
      </c>
      <c r="E5" s="7" t="inlineStr">
        <is>
          <t>Pay rate (opt.)</t>
        </is>
      </c>
      <c r="F5" s="9" t="n">
        <v>18.5</v>
      </c>
      <c r="G5" s="10" t="inlineStr">
        <is>
          <t>Yellow cells are inputs. Gray cells calculate.
Enter Time In / Time Out as clock times (e.g. 8:00 AM).
Lunch is unpaid minutes. OT = hours after 40 in THIS 7-day week.</t>
        </is>
      </c>
    </row>
    <row r="6" ht="22" customHeight="1">
      <c r="A6" s="7" t="inlineStr">
        <is>
          <t>Department</t>
        </is>
      </c>
      <c r="B6" s="8" t="inlineStr">
        <is>
          <t>Operations</t>
        </is>
      </c>
      <c r="C6" s="7" t="inlineStr">
        <is>
          <t>Supervisor</t>
        </is>
      </c>
      <c r="D6" s="8" t="inlineStr">
        <is>
          <t>A. Rivera</t>
        </is>
      </c>
      <c r="E6" s="7" t="inlineStr">
        <is>
          <t>Location</t>
        </is>
      </c>
      <c r="F6" s="8" t="inlineStr">
        <is>
          <t>Main site</t>
        </is>
      </c>
    </row>
    <row r="7" ht="22" customHeight="1">
      <c r="A7" s="7" t="inlineStr">
        <is>
          <t>Week starting (Mon)</t>
        </is>
      </c>
      <c r="B7" s="11" t="n">
        <v>46258</v>
      </c>
      <c r="C7" s="7" t="inlineStr">
        <is>
          <t>Period ending</t>
        </is>
      </c>
      <c r="D7" s="12">
        <f>B7+6</f>
        <v/>
      </c>
      <c r="E7" s="7" t="inlineStr">
        <is>
          <t>Status</t>
        </is>
      </c>
      <c r="F7" s="8" t="inlineStr">
        <is>
          <t>Ready to print / sign</t>
        </is>
      </c>
    </row>
    <row r="8" ht="8" customHeight="1"/>
    <row r="9" ht="28" customHeight="1">
      <c r="A9" s="13" t="inlineStr">
        <is>
          <t>Date</t>
        </is>
      </c>
      <c r="B9" s="13" t="inlineStr">
        <is>
          <t>Day</t>
        </is>
      </c>
      <c r="C9" s="13" t="inlineStr">
        <is>
          <t>Time In</t>
        </is>
      </c>
      <c r="D9" s="13" t="inlineStr">
        <is>
          <t>Time Out</t>
        </is>
      </c>
      <c r="E9" s="13" t="inlineStr">
        <is>
          <t>Lunch minutes</t>
        </is>
      </c>
      <c r="F9" s="13" t="inlineStr">
        <is>
          <t>Regular hours</t>
        </is>
      </c>
      <c r="G9" s="13" t="inlineStr">
        <is>
          <t>OT hours</t>
        </is>
      </c>
      <c r="H9" s="13" t="inlineStr">
        <is>
          <t>Notes</t>
        </is>
      </c>
    </row>
    <row r="10" ht="22" customHeight="1">
      <c r="A10" s="12">
        <f>B7+0</f>
        <v/>
      </c>
      <c r="B10" s="14" t="inlineStr">
        <is>
          <t>Monday</t>
        </is>
      </c>
      <c r="C10" s="15" t="n">
        <v>0.3333333333333333</v>
      </c>
      <c r="D10" s="15" t="n">
        <v>0.7083333333333334</v>
      </c>
      <c r="E10" s="16" t="n">
        <v>30</v>
      </c>
      <c r="F10" s="17">
        <f>IF(OR(C10="",D10=""),"",MIN(IF(OR(C10="",D10=""),0,ROUND(MAX(0,MOD(D10-C10,1)*24-E10/60),2)),40))</f>
        <v/>
      </c>
      <c r="G10" s="18">
        <f>IF(OR(C10="",D10=""),"",MAX(0,IF(OR(C10="",D10=""),0,ROUND(MAX(0,MOD(D10-C10,1)*24-E10/60),2))-F10))</f>
        <v/>
      </c>
      <c r="H10" s="8" t="inlineStr">
        <is>
          <t>Opening shift — store floor</t>
        </is>
      </c>
    </row>
    <row r="11" ht="22" customHeight="1">
      <c r="A11" s="12">
        <f>B7+1</f>
        <v/>
      </c>
      <c r="B11" s="14" t="inlineStr">
        <is>
          <t>Tuesday</t>
        </is>
      </c>
      <c r="C11" s="15" t="n">
        <v>0.3333333333333333</v>
      </c>
      <c r="D11" s="15" t="n">
        <v>0.7291666666666666</v>
      </c>
      <c r="E11" s="16" t="n">
        <v>30</v>
      </c>
      <c r="F11" s="17">
        <f>IF(OR(C11="",D11=""),"",MIN(IF(OR(C11="",D11=""),0,ROUND(MAX(0,MOD(D11-C11,1)*24-E11/60),2)),MAX(0,40-SUM(F10:F10))))</f>
        <v/>
      </c>
      <c r="G11" s="18">
        <f>IF(OR(C11="",D11=""),"",MAX(0,IF(OR(C11="",D11=""),0,ROUND(MAX(0,MOD(D11-C11,1)*24-E11/60),2))-F11))</f>
        <v/>
      </c>
      <c r="H11" s="8" t="inlineStr">
        <is>
          <t>Inventory + floor</t>
        </is>
      </c>
    </row>
    <row r="12" ht="22" customHeight="1">
      <c r="A12" s="12">
        <f>B7+2</f>
        <v/>
      </c>
      <c r="B12" s="14" t="inlineStr">
        <is>
          <t>Wednesday</t>
        </is>
      </c>
      <c r="C12" s="15" t="n">
        <v>0.3125</v>
      </c>
      <c r="D12" s="15" t="n">
        <v>0.6875</v>
      </c>
      <c r="E12" s="16" t="n">
        <v>30</v>
      </c>
      <c r="F12" s="17">
        <f>IF(OR(C12="",D12=""),"",MIN(IF(OR(C12="",D12=""),0,ROUND(MAX(0,MOD(D12-C12,1)*24-E12/60),2)),MAX(0,40-SUM(F10:F11))))</f>
        <v/>
      </c>
      <c r="G12" s="18">
        <f>IF(OR(C12="",D12=""),"",MAX(0,IF(OR(C12="",D12=""),0,ROUND(MAX(0,MOD(D12-C12,1)*24-E12/60),2))-F12))</f>
        <v/>
      </c>
      <c r="H12" s="8" t="inlineStr">
        <is>
          <t>Covered AM receiving</t>
        </is>
      </c>
    </row>
    <row r="13" ht="22" customHeight="1">
      <c r="A13" s="12">
        <f>B7+3</f>
        <v/>
      </c>
      <c r="B13" s="14" t="inlineStr">
        <is>
          <t>Thursday</t>
        </is>
      </c>
      <c r="C13" s="15" t="n">
        <v>0.3333333333333333</v>
      </c>
      <c r="D13" s="15" t="n">
        <v>0.75</v>
      </c>
      <c r="E13" s="16" t="n">
        <v>60</v>
      </c>
      <c r="F13" s="17">
        <f>IF(OR(C13="",D13=""),"",MIN(IF(OR(C13="",D13=""),0,ROUND(MAX(0,MOD(D13-C13,1)*24-E13/60),2)),MAX(0,40-SUM(F10:F12))))</f>
        <v/>
      </c>
      <c r="G13" s="18">
        <f>IF(OR(C13="",D13=""),"",MAX(0,IF(OR(C13="",D13=""),0,ROUND(MAX(0,MOD(D13-C13,1)*24-E13/60),2))-F13))</f>
        <v/>
      </c>
      <c r="H13" s="8" t="inlineStr">
        <is>
          <t>Late close; OT pre-approved</t>
        </is>
      </c>
    </row>
    <row r="14" ht="22" customHeight="1">
      <c r="A14" s="12">
        <f>B7+4</f>
        <v/>
      </c>
      <c r="B14" s="14" t="inlineStr">
        <is>
          <t>Friday</t>
        </is>
      </c>
      <c r="C14" s="15" t="n">
        <v>0.3333333333333333</v>
      </c>
      <c r="D14" s="15" t="n">
        <v>0.7083333333333334</v>
      </c>
      <c r="E14" s="16" t="n">
        <v>30</v>
      </c>
      <c r="F14" s="17">
        <f>IF(OR(C14="",D14=""),"",MIN(IF(OR(C14="",D14=""),0,ROUND(MAX(0,MOD(D14-C14,1)*24-E14/60),2)),MAX(0,40-SUM(F10:F13))))</f>
        <v/>
      </c>
      <c r="G14" s="18">
        <f>IF(OR(C14="",D14=""),"",MAX(0,IF(OR(C14="",D14=""),0,ROUND(MAX(0,MOD(D14-C14,1)*24-E14/60),2))-F14))</f>
        <v/>
      </c>
      <c r="H14" s="8" t="inlineStr">
        <is>
          <t>Regular Friday</t>
        </is>
      </c>
    </row>
    <row r="15" ht="22" customHeight="1">
      <c r="A15" s="12">
        <f>B7+5</f>
        <v/>
      </c>
      <c r="B15" s="14" t="inlineStr">
        <is>
          <t>Saturday</t>
        </is>
      </c>
      <c r="C15" s="15" t="n">
        <v>0.375</v>
      </c>
      <c r="D15" s="15" t="n">
        <v>0.5416666666666666</v>
      </c>
      <c r="E15" s="16" t="n">
        <v>0</v>
      </c>
      <c r="F15" s="17">
        <f>IF(OR(C15="",D15=""),"",MIN(IF(OR(C15="",D15=""),0,ROUND(MAX(0,MOD(D15-C15,1)*24-E15/60),2)),MAX(0,40-SUM(F10:F14))))</f>
        <v/>
      </c>
      <c r="G15" s="18">
        <f>IF(OR(C15="",D15=""),"",MAX(0,IF(OR(C15="",D15=""),0,ROUND(MAX(0,MOD(D15-C15,1)*24-E15/60),2))-F15))</f>
        <v/>
      </c>
      <c r="H15" s="8" t="inlineStr">
        <is>
          <t>Saturday overtime coverage</t>
        </is>
      </c>
    </row>
    <row r="16" ht="22" customHeight="1">
      <c r="A16" s="12">
        <f>B7+6</f>
        <v/>
      </c>
      <c r="B16" s="14" t="inlineStr">
        <is>
          <t>Sunday</t>
        </is>
      </c>
      <c r="C16" s="15" t="n"/>
      <c r="D16" s="15" t="n"/>
      <c r="E16" s="16" t="n"/>
      <c r="F16" s="17">
        <f>IF(OR(C16="",D16=""),"",MIN(IF(OR(C16="",D16=""),0,ROUND(MAX(0,MOD(D16-C16,1)*24-E16/60),2)),MAX(0,40-SUM(F10:F15))))</f>
        <v/>
      </c>
      <c r="G16" s="18">
        <f>IF(OR(C16="",D16=""),"",MAX(0,IF(OR(C16="",D16=""),0,ROUND(MAX(0,MOD(D16-C16,1)*24-E16/60),2))-F16))</f>
        <v/>
      </c>
      <c r="H16" s="19" t="inlineStr">
        <is>
          <t>Off / not scheduled</t>
        </is>
      </c>
    </row>
    <row r="17" ht="26" customHeight="1">
      <c r="A17" s="20" t="inlineStr">
        <is>
          <t>WEEK TOTAL  (OT after 40 regular hours this workweek)</t>
        </is>
      </c>
      <c r="B17" s="21" t="n"/>
      <c r="C17" s="21" t="n"/>
      <c r="D17" s="21" t="n"/>
      <c r="E17" s="21" t="n"/>
      <c r="F17" s="22">
        <f>SUM(F10:F16)</f>
        <v/>
      </c>
      <c r="G17" s="22">
        <f>SUM(G10:G16)</f>
        <v/>
      </c>
      <c r="H17" s="23">
        <f>IF(F17="","",F17+G17&amp;" hours worked  ·  "&amp;G17&amp;" OT")</f>
        <v/>
      </c>
    </row>
    <row r="18" ht="22" customHeight="1">
      <c r="A18" s="24" t="inlineStr">
        <is>
          <t>Est. gross (optional pay rate in F5)  =  regular×rate  +  OT×rate×1.5</t>
        </is>
      </c>
      <c r="F18" s="25">
        <f>IF(OR(F5="",F5=0),"",F17*F5)</f>
        <v/>
      </c>
      <c r="G18" s="26">
        <f>IF(OR(F5="",F5=0),"",G17*F5*1.5)</f>
        <v/>
      </c>
      <c r="H18" s="27">
        <f>IF(OR(F5="",F5=0),"",F18+G18)</f>
        <v/>
      </c>
    </row>
    <row r="20" ht="32" customHeight="1">
      <c r="A20" s="28" t="inlineStr">
        <is>
          <t>Employee certification: I certify that these hours are true and complete. I took all required meal breaks. Overtime was authorized where shown. I understand FLSA overtime is due after 40 hours in a single 7-day workweek.</t>
        </is>
      </c>
    </row>
    <row r="22">
      <c r="A22" s="29" t="inlineStr">
        <is>
          <t>Employee signature</t>
        </is>
      </c>
      <c r="B22" s="30" t="n"/>
      <c r="C22" s="30" t="n"/>
      <c r="D22" s="30" t="n"/>
      <c r="E22" s="29" t="inlineStr">
        <is>
          <t>Date</t>
        </is>
      </c>
      <c r="F22" s="30" t="n"/>
      <c r="G22" s="30" t="n"/>
      <c r="H22" s="30" t="n"/>
    </row>
    <row r="24">
      <c r="A24" s="29" t="inlineStr">
        <is>
          <t>Supervisor signature</t>
        </is>
      </c>
      <c r="B24" s="30" t="n"/>
      <c r="C24" s="30" t="n"/>
      <c r="D24" s="30" t="n"/>
      <c r="E24" s="29" t="inlineStr">
        <is>
          <t>Date</t>
        </is>
      </c>
      <c r="F24" s="30" t="n"/>
      <c r="G24" s="30" t="n"/>
      <c r="H24" s="30" t="n"/>
    </row>
    <row r="26">
      <c r="A26" s="28" t="inlineStr">
        <is>
          <t>Not legal advice. U.S. FLSA: overtime generally at 1.5× after 40 hours in a workweek. Some states also require daily OT. Confirm with your payroll / counsel. Free lunch-aware hours calculator: https://hourswithlunch.com/</t>
        </is>
      </c>
    </row>
  </sheetData>
  <autoFilter ref="A9:H16"/>
  <mergeCells count="12">
    <mergeCell ref="A3:H3"/>
    <mergeCell ref="A26:H26"/>
    <mergeCell ref="F22:H22"/>
    <mergeCell ref="G5:H7"/>
    <mergeCell ref="A20:H20"/>
    <mergeCell ref="B22:D22"/>
    <mergeCell ref="A2:H2"/>
    <mergeCell ref="A1:H1"/>
    <mergeCell ref="B24:D24"/>
    <mergeCell ref="A17:E17"/>
    <mergeCell ref="A18:E18"/>
    <mergeCell ref="F24:H24"/>
  </mergeCells>
  <dataValidations count="1">
    <dataValidation sqref="E10:E16" showDropDown="0" showInputMessage="0" showErrorMessage="0" allowBlank="1" errorTitle="Lunch minutes" error="Enter unpaid lunch minutes 0–180." promptTitle="Lunch" prompt="Unpaid meal minutes (0–180)" type="whole" operator="between">
      <formula1>0</formula1>
      <formula2>180</formula2>
    </dataValidation>
  </dataValidations>
  <printOptions horizontalCentered="1"/>
  <pageMargins left="0.5" right="0.5" top="0.6" bottom="0.6" header="0.25" footer="0.25"/>
  <pageSetup orientation="landscape" paperSize="1" fitToHeight="1" fitToWidth="1"/>
  <headerFooter>
    <oddHeader>&amp;LConfidential — employee time record&amp;RHours Kit $9</oddHeader>
    <oddFooter>&amp;LWeekly timesheet — Hours Kit $9&amp;CHours Kit  ·  $9  ·  hourswithlunch.com&amp;RPage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C4A35A"/>
    <outlinePr summaryBelow="1" summaryRight="1"/>
    <pageSetUpPr fitToPage="1"/>
  </sheetPr>
  <dimension ref="A1:A20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 ht="28" customHeight="1">
      <c r="A1" s="31" t="inlineStr">
        <is>
          <t>How to use this timesheet</t>
        </is>
      </c>
    </row>
    <row r="2" ht="18" customHeight="1">
      <c r="A2" s="32" t="inlineStr"/>
    </row>
    <row r="3" ht="18" customHeight="1">
      <c r="A3" s="32" t="inlineStr">
        <is>
          <t>This file is the weekly (7-day) template from the $9 Hours Kit.</t>
        </is>
      </c>
    </row>
    <row r="4" ht="18" customHeight="1">
      <c r="A4" s="32" t="inlineStr"/>
    </row>
    <row r="5" ht="18" customHeight="1">
      <c r="A5" s="32" t="inlineStr">
        <is>
          <t>1. Enter employee name, ID, department, and the Monday that starts the workweek (cell B7).</t>
        </is>
      </c>
    </row>
    <row r="6" ht="18" customHeight="1">
      <c r="A6" s="32" t="inlineStr">
        <is>
          <t>2. Dates and day names fill automatically for Monday–Sunday.</t>
        </is>
      </c>
    </row>
    <row r="7" ht="18" customHeight="1">
      <c r="A7" s="32" t="inlineStr">
        <is>
          <t>3. Type Time In and Time Out as clock times (8:00 AM). Overnight shifts are supported.</t>
        </is>
      </c>
    </row>
    <row r="8" ht="18" customHeight="1">
      <c r="A8" s="32" t="inlineStr">
        <is>
          <t>4. Enter unpaid Lunch minutes (e.g. 30 or 60). Leave blank or 0 if no unpaid meal.</t>
        </is>
      </c>
    </row>
    <row r="9" ht="18" customHeight="1">
      <c r="A9" s="32" t="inlineStr">
        <is>
          <t>5. Regular hours and OT hours calculate from worked time. OT starts after 40 hours in THIS week.</t>
        </is>
      </c>
    </row>
    <row r="10" ht="18" customHeight="1">
      <c r="A10" s="32" t="inlineStr">
        <is>
          <t>6. Add notes (job code, project, who authorized OT). Print landscape, sign, keep with payroll.</t>
        </is>
      </c>
    </row>
    <row r="11" ht="18" customHeight="1">
      <c r="A11" s="32" t="inlineStr"/>
    </row>
    <row r="12" ht="18" customHeight="1">
      <c r="A12" s="33" t="inlineStr">
        <is>
          <t>FLSA reminder (U.S. federal): overtime is owed after 40 hours in a single 7-day workweek.</t>
        </is>
      </c>
    </row>
    <row r="13" ht="18" customHeight="1">
      <c r="A13" s="32" t="inlineStr">
        <is>
          <t>You cannot average two weeks to avoid OT (e.g. 50h + 30h is still 10h OT in week 1).</t>
        </is>
      </c>
    </row>
    <row r="14" ht="18" customHeight="1">
      <c r="A14" s="32" t="inlineStr">
        <is>
          <t>State daily-OT rules (CA, etc.) may also apply. This sheet tracks federal weekly OT only.</t>
        </is>
      </c>
    </row>
    <row r="15" ht="18" customHeight="1">
      <c r="A15" s="32" t="inlineStr"/>
    </row>
    <row r="16" ht="18" customHeight="1">
      <c r="A16" s="32" t="inlineStr">
        <is>
          <t>Sample week is filled in so you can see formulas work. Clear Time In/Out to start a new week.</t>
        </is>
      </c>
    </row>
    <row r="17" ht="18" customHeight="1">
      <c r="A17" s="32" t="inlineStr">
        <is>
          <t>Do not type over gray formula cells (Regular hours, OT hours, dates).</t>
        </is>
      </c>
    </row>
    <row r="18" ht="18" customHeight="1">
      <c r="A18" s="32" t="inlineStr"/>
    </row>
    <row r="19" ht="18" customHeight="1">
      <c r="A19" s="32" t="inlineStr">
        <is>
          <t>Free companion calculator (hours with lunch): https://hourswithlunch.com/</t>
        </is>
      </c>
    </row>
    <row r="20" ht="18" customHeight="1">
      <c r="A20" s="32" t="inlineStr">
        <is>
          <t>Product: Hours Kit — $9 printable / Excel timesheet pack.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2026-08-26T23:40:02Z</dcterms:created>
  <dcterms:modified xsi:type="dcterms:W3CDTF">2026-08-26T23:40:02Z</dcterms:modified>
</cp:coreProperties>
</file>